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4b4092c93e7fd5/Documents/"/>
    </mc:Choice>
  </mc:AlternateContent>
  <xr:revisionPtr revIDLastSave="18" documentId="8_{99DEEF2B-4D33-4EDC-B0DE-447481A95FCF}" xr6:coauthVersionLast="47" xr6:coauthVersionMax="47" xr10:uidLastSave="{C2832968-83FE-4F4B-9E1C-7DFA33C98C3C}"/>
  <bookViews>
    <workbookView xWindow="-120" yWindow="-120" windowWidth="29040" windowHeight="15840" xr2:uid="{52BFAEF0-3A94-4E38-851D-D27C2DC76CFA}"/>
  </bookViews>
  <sheets>
    <sheet name="19 SEP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E6" i="1"/>
  <c r="E18" i="1"/>
  <c r="E21" i="1" l="1"/>
  <c r="A44" i="1"/>
  <c r="E23" i="1" l="1"/>
</calcChain>
</file>

<file path=xl/sharedStrings.xml><?xml version="1.0" encoding="utf-8"?>
<sst xmlns="http://schemas.openxmlformats.org/spreadsheetml/2006/main" count="32" uniqueCount="32">
  <si>
    <t>P.O. NO.:</t>
  </si>
  <si>
    <t>DATE:</t>
  </si>
  <si>
    <t>CUSTOMER ID:</t>
  </si>
  <si>
    <t>VENDOR</t>
  </si>
  <si>
    <t>SHIP TO:</t>
  </si>
  <si>
    <t>The Medical Pavilion</t>
  </si>
  <si>
    <t>7001 SE  32nd Ct.</t>
  </si>
  <si>
    <t>Unit #106</t>
  </si>
  <si>
    <t>Fort Lauderdale, FL. 33316</t>
  </si>
  <si>
    <t>U.S.A</t>
  </si>
  <si>
    <t>SHIPPING METHOD</t>
  </si>
  <si>
    <t>SHIPPING TERMS</t>
  </si>
  <si>
    <t>DESCRIPTION</t>
  </si>
  <si>
    <t>SUBTOTAL</t>
  </si>
  <si>
    <t>SALES TAX</t>
  </si>
  <si>
    <t>TOTAL</t>
  </si>
  <si>
    <t>Authorized by</t>
  </si>
  <si>
    <t>Date</t>
  </si>
  <si>
    <t>Rx Systems Inc</t>
  </si>
  <si>
    <t>Attn: Fitima Wilhite</t>
  </si>
  <si>
    <t>tel. 800-922-9142</t>
  </si>
  <si>
    <t>fax 636-925-0041</t>
  </si>
  <si>
    <t>Texas file folders</t>
  </si>
  <si>
    <t>ITEM NUMBER</t>
  </si>
  <si>
    <t>QUANTITY</t>
  </si>
  <si>
    <t>PRICE PER UNIT</t>
  </si>
  <si>
    <t xml:space="preserve">TOTAL COST </t>
  </si>
  <si>
    <t>5944RXM2</t>
  </si>
  <si>
    <t>Stock Prescription Label, ea.</t>
  </si>
  <si>
    <t xml:space="preserve">A. Gilbert-Pinder / 16th Mar 2022              </t>
  </si>
  <si>
    <t>PATIENT ADVISORY LABELS
 A-15, A-16, A-3, A-131,I-111,
A-6, A-46, I-116, A-11, I-116, I-128, A-47, I-102</t>
  </si>
  <si>
    <t>1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</si>
</sst>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i/>
      <sz val="8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  <font>
      <i/>
      <sz val="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6" fillId="0" borderId="5" xfId="0" applyFont="1" applyBorder="1"/>
    <xf numFmtId="0" fontId="8" fillId="0" borderId="6" xfId="0" applyFont="1" applyBorder="1" applyAlignment="1">
      <alignment horizontal="right"/>
    </xf>
    <xf numFmtId="44" fontId="9" fillId="0" borderId="4" xfId="0" applyNumberFormat="1" applyFont="1" applyBorder="1"/>
    <xf numFmtId="0" fontId="8" fillId="0" borderId="7" xfId="0" applyFont="1" applyBorder="1" applyAlignment="1">
      <alignment horizontal="right"/>
    </xf>
    <xf numFmtId="43" fontId="9" fillId="0" borderId="4" xfId="0" applyNumberFormat="1" applyFont="1" applyBorder="1"/>
    <xf numFmtId="44" fontId="7" fillId="0" borderId="4" xfId="0" applyNumberFormat="1" applyFont="1" applyBorder="1"/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44" fontId="7" fillId="0" borderId="0" xfId="0" applyNumberFormat="1" applyFont="1"/>
    <xf numFmtId="44" fontId="8" fillId="3" borderId="0" xfId="0" applyNumberFormat="1" applyFont="1" applyFill="1"/>
    <xf numFmtId="44" fontId="8" fillId="3" borderId="8" xfId="0" applyNumberFormat="1" applyFont="1" applyFill="1" applyBorder="1"/>
    <xf numFmtId="44" fontId="12" fillId="3" borderId="0" xfId="0" applyNumberFormat="1" applyFont="1" applyFill="1" applyAlignment="1">
      <alignment horizontal="left" vertical="center"/>
    </xf>
    <xf numFmtId="165" fontId="6" fillId="0" borderId="0" xfId="0" applyNumberFormat="1" applyFont="1"/>
    <xf numFmtId="0" fontId="0" fillId="0" borderId="9" xfId="0" applyBorder="1" applyAlignment="1">
      <alignment horizontal="left"/>
    </xf>
    <xf numFmtId="0" fontId="0" fillId="0" borderId="9" xfId="0" applyBorder="1"/>
    <xf numFmtId="166" fontId="0" fillId="0" borderId="9" xfId="0" applyNumberFormat="1" applyBorder="1"/>
    <xf numFmtId="166" fontId="0" fillId="0" borderId="10" xfId="0" applyNumberFormat="1" applyBorder="1"/>
    <xf numFmtId="0" fontId="1" fillId="0" borderId="9" xfId="0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9" fillId="0" borderId="4" xfId="0" applyNumberFormat="1" applyFont="1" applyBorder="1"/>
    <xf numFmtId="0" fontId="0" fillId="0" borderId="9" xfId="0" applyBorder="1" applyAlignment="1">
      <alignment vertical="top" wrapText="1"/>
    </xf>
    <xf numFmtId="15" fontId="8" fillId="3" borderId="8" xfId="0" applyNumberFormat="1" applyFont="1" applyFill="1" applyBorder="1"/>
    <xf numFmtId="0" fontId="2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44" fontId="11" fillId="3" borderId="0" xfId="0" applyNumberFormat="1" applyFont="1" applyFill="1" applyAlignment="1">
      <alignment horizontal="center"/>
    </xf>
    <xf numFmtId="44" fontId="12" fillId="3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28575</xdr:colOff>
      <xdr:row>4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74C6B5DF-DF96-4E4D-B415-482EE3DA7C67}"/>
            </a:ext>
          </a:extLst>
        </xdr:cNvPr>
        <xdr:cNvSpPr txBox="1">
          <a:spLocks noChangeArrowheads="1"/>
        </xdr:cNvSpPr>
      </xdr:nvSpPr>
      <xdr:spPr bwMode="auto">
        <a:xfrm>
          <a:off x="9525" y="209550"/>
          <a:ext cx="3619500" cy="628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rebuchet MS"/>
            </a:rPr>
            <a:t>G. B. Cardiovascular Center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Trebuchet MS"/>
            </a:rPr>
            <a:t>#6 E. Sunrise Hwy, P. O. Box F-44042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Trebuchet MS"/>
            </a:rPr>
            <a:t>Freeport, Bahamas</a:t>
          </a: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8E7D4FD4-88DD-40E2-AA34-8CA836E088C4}"/>
            </a:ext>
          </a:extLst>
        </xdr:cNvPr>
        <xdr:cNvSpPr txBox="1">
          <a:spLocks noChangeArrowheads="1"/>
        </xdr:cNvSpPr>
      </xdr:nvSpPr>
      <xdr:spPr bwMode="auto">
        <a:xfrm>
          <a:off x="1543050" y="514350"/>
          <a:ext cx="2809875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114300</xdr:colOff>
      <xdr:row>4</xdr:row>
      <xdr:rowOff>9526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52F4EEA5-5131-43F7-AF61-F712D9B45EB3}"/>
            </a:ext>
          </a:extLst>
        </xdr:cNvPr>
        <xdr:cNvSpPr txBox="1">
          <a:spLocks noChangeArrowheads="1"/>
        </xdr:cNvSpPr>
      </xdr:nvSpPr>
      <xdr:spPr bwMode="auto">
        <a:xfrm>
          <a:off x="9525" y="200025"/>
          <a:ext cx="2247900" cy="619126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rebuchet MS"/>
            </a:rPr>
            <a:t>G. B. Cardiovascular Center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Trebuchet MS"/>
            </a:rPr>
            <a:t>#6 E. Sunrise Hwy, P. O. Box F-44042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Trebuchet MS"/>
            </a:rPr>
            <a:t>Freeport, Bahamas</a:t>
          </a: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ECB756D9-BF8E-4CCF-B2D1-1415216F2A30}"/>
            </a:ext>
          </a:extLst>
        </xdr:cNvPr>
        <xdr:cNvSpPr txBox="1">
          <a:spLocks noChangeArrowheads="1"/>
        </xdr:cNvSpPr>
      </xdr:nvSpPr>
      <xdr:spPr bwMode="auto">
        <a:xfrm>
          <a:off x="1543050" y="514350"/>
          <a:ext cx="2809875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BF86-282E-4435-AB6A-DFA83F5B9D2C}">
  <sheetPr>
    <pageSetUpPr fitToPage="1"/>
  </sheetPr>
  <dimension ref="A1:G46"/>
  <sheetViews>
    <sheetView tabSelected="1" workbookViewId="0">
      <selection activeCell="F23" sqref="F23"/>
    </sheetView>
  </sheetViews>
  <sheetFormatPr defaultRowHeight="15" x14ac:dyDescent="0.25"/>
  <cols>
    <col min="1" max="1" width="10.85546875" customWidth="1"/>
    <col min="2" max="2" width="25.85546875" customWidth="1"/>
    <col min="3" max="3" width="13.85546875" customWidth="1"/>
    <col min="4" max="4" width="14.42578125" customWidth="1"/>
    <col min="5" max="5" width="29.85546875" customWidth="1"/>
    <col min="6" max="6" width="2.85546875" customWidth="1"/>
  </cols>
  <sheetData>
    <row r="1" spans="1:7" ht="15.75" x14ac:dyDescent="0.3">
      <c r="A1" s="1"/>
      <c r="G1" s="1"/>
    </row>
    <row r="2" spans="1:7" ht="16.5" x14ac:dyDescent="0.3">
      <c r="A2" s="34"/>
      <c r="B2" s="35"/>
      <c r="C2" s="36"/>
      <c r="D2" s="36"/>
      <c r="E2" s="36"/>
      <c r="F2" s="36"/>
      <c r="G2" s="1"/>
    </row>
    <row r="3" spans="1:7" ht="15.75" x14ac:dyDescent="0.3">
      <c r="A3" s="37"/>
      <c r="B3" s="38"/>
      <c r="C3" s="36"/>
      <c r="D3" s="36"/>
      <c r="E3" s="36"/>
      <c r="F3" s="36"/>
      <c r="G3" s="1"/>
    </row>
    <row r="4" spans="1:7" ht="15.75" x14ac:dyDescent="0.3">
      <c r="A4" s="39"/>
      <c r="B4" s="39"/>
      <c r="C4" s="39"/>
      <c r="D4" s="39"/>
      <c r="E4" s="39"/>
      <c r="F4" s="39"/>
      <c r="G4" s="2"/>
    </row>
    <row r="5" spans="1:7" ht="15.75" x14ac:dyDescent="0.3">
      <c r="A5" s="33"/>
      <c r="B5" s="33"/>
      <c r="C5" s="2"/>
      <c r="D5" s="3" t="s">
        <v>0</v>
      </c>
      <c r="E5" s="3">
        <v>2022031601</v>
      </c>
      <c r="F5" s="2"/>
    </row>
    <row r="6" spans="1:7" ht="15.75" x14ac:dyDescent="0.3">
      <c r="A6" s="33"/>
      <c r="B6" s="33"/>
      <c r="C6" s="2"/>
      <c r="D6" s="3" t="s">
        <v>1</v>
      </c>
      <c r="E6" s="4">
        <f>DATE(2023,9,19)</f>
        <v>45188</v>
      </c>
      <c r="F6" s="5"/>
    </row>
    <row r="7" spans="1:7" ht="15.75" x14ac:dyDescent="0.3">
      <c r="A7" s="33"/>
      <c r="B7" s="33"/>
      <c r="C7" s="2"/>
      <c r="D7" s="3" t="s">
        <v>2</v>
      </c>
      <c r="E7" s="1">
        <v>11718</v>
      </c>
      <c r="F7" s="2"/>
    </row>
    <row r="8" spans="1:7" ht="15.75" x14ac:dyDescent="0.3">
      <c r="A8" s="33"/>
      <c r="B8" s="33"/>
      <c r="C8" s="36"/>
      <c r="D8" s="36"/>
      <c r="E8" s="6"/>
      <c r="F8" s="6"/>
      <c r="G8" s="1"/>
    </row>
    <row r="9" spans="1:7" ht="15.75" x14ac:dyDescent="0.3">
      <c r="A9" s="7" t="s">
        <v>3</v>
      </c>
      <c r="B9" s="40" t="s">
        <v>18</v>
      </c>
      <c r="C9" s="40"/>
      <c r="D9" s="8" t="s">
        <v>4</v>
      </c>
      <c r="E9" s="1" t="s">
        <v>5</v>
      </c>
      <c r="F9" s="1"/>
      <c r="G9" s="1"/>
    </row>
    <row r="10" spans="1:7" ht="15.75" x14ac:dyDescent="0.3">
      <c r="A10" s="9"/>
      <c r="B10" s="40" t="s">
        <v>19</v>
      </c>
      <c r="C10" s="40"/>
      <c r="D10" s="1"/>
      <c r="E10" s="2" t="s">
        <v>6</v>
      </c>
      <c r="F10" s="2"/>
      <c r="G10" s="1"/>
    </row>
    <row r="11" spans="1:7" ht="15.75" x14ac:dyDescent="0.3">
      <c r="A11" s="1"/>
      <c r="B11" s="40"/>
      <c r="C11" s="40"/>
      <c r="D11" s="1"/>
      <c r="E11" s="1" t="s">
        <v>7</v>
      </c>
      <c r="F11" s="1"/>
      <c r="G11" s="1"/>
    </row>
    <row r="12" spans="1:7" ht="15.75" x14ac:dyDescent="0.3">
      <c r="A12" s="1"/>
      <c r="B12" s="40" t="s">
        <v>20</v>
      </c>
      <c r="C12" s="40"/>
      <c r="D12" s="1"/>
      <c r="E12" s="36" t="s">
        <v>8</v>
      </c>
      <c r="F12" s="36"/>
      <c r="G12" s="1"/>
    </row>
    <row r="13" spans="1:7" ht="15.75" x14ac:dyDescent="0.3">
      <c r="A13" s="1"/>
      <c r="B13" s="40" t="s">
        <v>21</v>
      </c>
      <c r="C13" s="40"/>
      <c r="D13" s="1"/>
      <c r="E13" s="36" t="s">
        <v>9</v>
      </c>
      <c r="F13" s="36"/>
      <c r="G13" s="1"/>
    </row>
    <row r="14" spans="1:7" ht="16.5" thickBot="1" x14ac:dyDescent="0.35">
      <c r="A14" s="36"/>
      <c r="B14" s="36"/>
      <c r="C14" s="36"/>
      <c r="D14" s="36"/>
      <c r="E14" s="36"/>
      <c r="F14" s="36"/>
      <c r="G14" s="1"/>
    </row>
    <row r="15" spans="1:7" ht="15.75" x14ac:dyDescent="0.3">
      <c r="A15" s="45" t="s">
        <v>10</v>
      </c>
      <c r="B15" s="46"/>
      <c r="C15" s="47" t="s">
        <v>11</v>
      </c>
      <c r="D15" s="48"/>
      <c r="E15" s="49"/>
      <c r="F15" s="2"/>
      <c r="G15" s="2"/>
    </row>
    <row r="16" spans="1:7" ht="15.75" x14ac:dyDescent="0.3">
      <c r="A16" s="22"/>
      <c r="B16" s="22"/>
      <c r="C16" s="2"/>
      <c r="D16" s="2"/>
      <c r="E16" s="2"/>
    </row>
    <row r="17" spans="1:7" x14ac:dyDescent="0.25">
      <c r="A17" s="27" t="s">
        <v>23</v>
      </c>
      <c r="B17" s="27" t="s">
        <v>12</v>
      </c>
      <c r="C17" s="27" t="s">
        <v>24</v>
      </c>
      <c r="D17" s="28" t="s">
        <v>25</v>
      </c>
      <c r="E17" s="29" t="s">
        <v>26</v>
      </c>
    </row>
    <row r="18" spans="1:7" ht="66" customHeight="1" x14ac:dyDescent="0.25">
      <c r="A18" s="23"/>
      <c r="B18" s="31" t="s">
        <v>30</v>
      </c>
      <c r="C18" s="50" t="s">
        <v>31</v>
      </c>
      <c r="D18" s="25"/>
      <c r="E18" s="26">
        <f>PRODUCT(C18:D18)</f>
        <v>0</v>
      </c>
    </row>
    <row r="19" spans="1:7" x14ac:dyDescent="0.25">
      <c r="A19" s="23">
        <v>32200</v>
      </c>
      <c r="B19" s="24" t="s">
        <v>22</v>
      </c>
      <c r="C19" s="23">
        <v>4</v>
      </c>
      <c r="D19" s="25"/>
      <c r="E19" s="26"/>
    </row>
    <row r="20" spans="1:7" x14ac:dyDescent="0.25">
      <c r="A20" s="23" t="s">
        <v>27</v>
      </c>
      <c r="B20" s="24" t="s">
        <v>28</v>
      </c>
      <c r="C20" s="23">
        <v>32400</v>
      </c>
      <c r="D20" s="25"/>
      <c r="E20" s="26"/>
    </row>
    <row r="21" spans="1:7" ht="16.5" x14ac:dyDescent="0.35">
      <c r="C21" s="10"/>
      <c r="D21" s="11" t="s">
        <v>13</v>
      </c>
      <c r="E21" s="30">
        <f>SUM(E18:E20)</f>
        <v>0</v>
      </c>
      <c r="G21" s="12"/>
    </row>
    <row r="22" spans="1:7" ht="16.5" x14ac:dyDescent="0.35">
      <c r="C22" s="2"/>
      <c r="D22" s="13" t="s">
        <v>14</v>
      </c>
      <c r="E22" s="14"/>
    </row>
    <row r="23" spans="1:7" ht="15.75" x14ac:dyDescent="0.3">
      <c r="C23" s="2"/>
      <c r="D23" s="13" t="s">
        <v>15</v>
      </c>
      <c r="E23" s="15" t="str">
        <f>IF(SUM(E21)&gt;0, SUM((E21*E22)+E21),"")</f>
        <v/>
      </c>
    </row>
    <row r="24" spans="1:7" ht="15.75" x14ac:dyDescent="0.3">
      <c r="C24" s="2"/>
      <c r="D24" s="17"/>
      <c r="E24" s="18"/>
    </row>
    <row r="25" spans="1:7" ht="15.75" x14ac:dyDescent="0.3">
      <c r="C25" s="2"/>
      <c r="D25" s="17"/>
      <c r="E25" s="18"/>
    </row>
    <row r="26" spans="1:7" ht="15.75" x14ac:dyDescent="0.3">
      <c r="C26" s="19"/>
      <c r="D26" s="19"/>
      <c r="E26" s="19"/>
    </row>
    <row r="27" spans="1:7" ht="15.75" x14ac:dyDescent="0.3">
      <c r="C27" s="20" t="s">
        <v>29</v>
      </c>
      <c r="D27" s="32">
        <f>E6</f>
        <v>45188</v>
      </c>
      <c r="E27" s="20"/>
    </row>
    <row r="28" spans="1:7" x14ac:dyDescent="0.25">
      <c r="C28" s="44" t="s">
        <v>16</v>
      </c>
      <c r="D28" s="44"/>
      <c r="E28" s="21" t="s">
        <v>17</v>
      </c>
    </row>
    <row r="39" spans="1:4" ht="15.75" x14ac:dyDescent="0.3">
      <c r="A39" s="10"/>
      <c r="B39" s="10"/>
      <c r="C39" s="10"/>
      <c r="D39" s="10"/>
    </row>
    <row r="40" spans="1:4" ht="15.75" x14ac:dyDescent="0.3">
      <c r="A40" s="41"/>
      <c r="B40" s="41"/>
      <c r="C40" s="41"/>
      <c r="D40" s="2"/>
    </row>
    <row r="41" spans="1:4" ht="15.75" x14ac:dyDescent="0.3">
      <c r="A41" s="42"/>
      <c r="B41" s="42"/>
      <c r="C41" s="42"/>
      <c r="D41" s="2"/>
    </row>
    <row r="42" spans="1:4" ht="15.75" x14ac:dyDescent="0.3">
      <c r="A42" s="16"/>
      <c r="B42" s="16"/>
      <c r="C42" s="16"/>
      <c r="D42" s="2"/>
    </row>
    <row r="43" spans="1:4" ht="15.75" x14ac:dyDescent="0.3">
      <c r="A43" s="16"/>
      <c r="B43" s="16"/>
      <c r="C43" s="16"/>
      <c r="D43" s="2"/>
    </row>
    <row r="44" spans="1:4" ht="41.25" customHeight="1" x14ac:dyDescent="0.3">
      <c r="A44" s="43" t="str">
        <f>IF(SUM(D23)&gt;0,SUM((D23*D26)+D23),"")</f>
        <v/>
      </c>
      <c r="B44" s="43"/>
      <c r="C44" s="43"/>
      <c r="D44" s="19"/>
    </row>
    <row r="45" spans="1:4" ht="15.75" x14ac:dyDescent="0.3">
      <c r="A45" s="19"/>
      <c r="B45" s="19"/>
      <c r="C45" s="19"/>
      <c r="D45" s="19"/>
    </row>
    <row r="46" spans="1:4" ht="15.75" x14ac:dyDescent="0.3">
      <c r="A46" s="19"/>
      <c r="B46" s="19"/>
      <c r="C46" s="19"/>
      <c r="D46" s="19"/>
    </row>
  </sheetData>
  <mergeCells count="24">
    <mergeCell ref="A40:C40"/>
    <mergeCell ref="A41:C41"/>
    <mergeCell ref="A44:C44"/>
    <mergeCell ref="C28:D28"/>
    <mergeCell ref="A14:F14"/>
    <mergeCell ref="A15:B15"/>
    <mergeCell ref="C15:E15"/>
    <mergeCell ref="B10:C10"/>
    <mergeCell ref="B11:C11"/>
    <mergeCell ref="B12:C12"/>
    <mergeCell ref="E12:F12"/>
    <mergeCell ref="B13:C13"/>
    <mergeCell ref="E13:F13"/>
    <mergeCell ref="A6:B6"/>
    <mergeCell ref="A7:B7"/>
    <mergeCell ref="A8:B8"/>
    <mergeCell ref="C8:D8"/>
    <mergeCell ref="B9:C9"/>
    <mergeCell ref="A5:B5"/>
    <mergeCell ref="A2:B2"/>
    <mergeCell ref="C2:F2"/>
    <mergeCell ref="A3:B3"/>
    <mergeCell ref="C3:F3"/>
    <mergeCell ref="A4:F4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 SEPT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Watson-Smith</dc:creator>
  <cp:lastModifiedBy>Pavilion Pharmacy</cp:lastModifiedBy>
  <cp:lastPrinted>2022-03-29T14:51:40Z</cp:lastPrinted>
  <dcterms:created xsi:type="dcterms:W3CDTF">2022-03-16T19:41:42Z</dcterms:created>
  <dcterms:modified xsi:type="dcterms:W3CDTF">2023-09-19T18:43:05Z</dcterms:modified>
</cp:coreProperties>
</file>